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kkn-my.sharepoint.com/personal/a_kruse_rkk_nl/Documents/11 2024 websiteberichten november/Cijfers Actie Kerkbalans en collecten over 2023/"/>
    </mc:Choice>
  </mc:AlternateContent>
  <xr:revisionPtr revIDLastSave="0" documentId="8_{75C96198-960F-4D12-9495-F27E6CE70603}" xr6:coauthVersionLast="47" xr6:coauthVersionMax="47" xr10:uidLastSave="{00000000-0000-0000-0000-000000000000}"/>
  <bookViews>
    <workbookView xWindow="-108" yWindow="-108" windowWidth="23256" windowHeight="12576" xr2:uid="{6C723FE1-D467-43F9-8416-5066436B1DB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R11" i="1"/>
  <c r="R9" i="1"/>
  <c r="R7" i="1"/>
  <c r="Q11" i="1"/>
  <c r="Q9" i="1"/>
  <c r="Q7" i="1"/>
  <c r="D11" i="1"/>
  <c r="P11" i="1"/>
  <c r="N11" i="1"/>
  <c r="N13" i="1" s="1"/>
  <c r="N14" i="1" s="1"/>
  <c r="L11" i="1"/>
  <c r="J11" i="1"/>
  <c r="F11" i="1"/>
  <c r="O11" i="1"/>
  <c r="M11" i="1"/>
  <c r="K11" i="1"/>
  <c r="I11" i="1"/>
  <c r="G11" i="1"/>
  <c r="H13" i="1" s="1"/>
  <c r="H14" i="1" s="1"/>
  <c r="C11" i="1"/>
  <c r="J13" i="1" l="1"/>
  <c r="J14" i="1" s="1"/>
  <c r="L13" i="1"/>
  <c r="L14" i="1" s="1"/>
  <c r="P13" i="1"/>
  <c r="P14" i="1" s="1"/>
  <c r="D13" i="1"/>
  <c r="D14" i="1" s="1"/>
  <c r="E11" i="1"/>
  <c r="F13" i="1" s="1"/>
  <c r="F14" i="1" s="1"/>
  <c r="R13" i="1"/>
  <c r="R14" i="1" s="1"/>
</calcChain>
</file>

<file path=xl/sharedStrings.xml><?xml version="1.0" encoding="utf-8"?>
<sst xmlns="http://schemas.openxmlformats.org/spreadsheetml/2006/main" count="20" uniqueCount="14">
  <si>
    <t xml:space="preserve">Aartsbisdom </t>
  </si>
  <si>
    <t>Utrecht</t>
  </si>
  <si>
    <t>Bisdom</t>
  </si>
  <si>
    <t>Rotterdam</t>
  </si>
  <si>
    <t>Amsterdam-Haarlem</t>
  </si>
  <si>
    <t>s-Hertogenbosch</t>
  </si>
  <si>
    <t>Breda</t>
  </si>
  <si>
    <t>Groningen Leeuwarden</t>
  </si>
  <si>
    <t>Roermond</t>
  </si>
  <si>
    <t>Totaal</t>
  </si>
  <si>
    <t>Kerkbijdrage</t>
  </si>
  <si>
    <t>Collecten</t>
  </si>
  <si>
    <t>Verschil met 2022</t>
  </si>
  <si>
    <t>procentueel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</si>
</sst>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_ * #,##0_ ;_ * \-#,##0_ ;_ * &quot;-&quot;??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65" fontId="0" fillId="0" borderId="1" xfId="1" applyNumberFormat="1" applyFont="1" applyBorder="1"/>
    <xf numFmtId="165" fontId="0" fillId="0" borderId="0" xfId="1" applyNumberFormat="1" applyFont="1"/>
    <xf numFmtId="0" fontId="0" fillId="0" borderId="1" xfId="0" applyBorder="1"/>
    <xf numFmtId="164" fontId="0" fillId="0" borderId="1" xfId="0" applyNumberFormat="1" applyBorder="1"/>
    <xf numFmtId="10" fontId="0" fillId="0" borderId="1" xfId="2" applyNumberFormat="1" applyFont="1" applyBorder="1"/>
    <xf numFmtId="10" fontId="3" fillId="0" borderId="1" xfId="2" applyNumberFormat="1" applyFont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65" fontId="2" fillId="3" borderId="1" xfId="1" applyNumberFormat="1" applyFont="1" applyFill="1" applyBorder="1"/>
    <xf numFmtId="164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0" fillId="2" borderId="5" xfId="0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FB3F-7F5E-41E2-A8DB-54495A60E430}">
  <dimension ref="B3:S14"/>
  <sheetViews>
    <sheetView tabSelected="1" zoomScale="72" zoomScaleNormal="72" workbookViewId="0">
      <selection activeCell="Q10" sqref="Q10"/>
    </sheetView>
  </sheetViews>
  <sheetFormatPr defaultRowHeight="14.4" x14ac:dyDescent="0.3"/>
  <cols>
    <col min="2" max="2" width="16.44140625" bestFit="1" customWidth="1"/>
    <col min="3" max="4" width="14.6640625" bestFit="1" customWidth="1"/>
    <col min="5" max="6" width="13.6640625" bestFit="1" customWidth="1"/>
    <col min="7" max="7" width="19.88671875" bestFit="1" customWidth="1"/>
    <col min="8" max="8" width="13.6640625" bestFit="1" customWidth="1"/>
    <col min="9" max="9" width="16.33203125" bestFit="1" customWidth="1"/>
    <col min="10" max="12" width="13.6640625" bestFit="1" customWidth="1"/>
    <col min="13" max="13" width="21.6640625" bestFit="1" customWidth="1"/>
    <col min="14" max="16" width="13.6640625" bestFit="1" customWidth="1"/>
    <col min="17" max="18" width="14.6640625" bestFit="1" customWidth="1"/>
    <col min="19" max="19" width="10.109375" bestFit="1" customWidth="1"/>
  </cols>
  <sheetData>
    <row r="3" spans="2:19" x14ac:dyDescent="0.3">
      <c r="C3" s="14" t="s">
        <v>0</v>
      </c>
      <c r="D3" s="15"/>
      <c r="E3" s="14" t="s">
        <v>2</v>
      </c>
      <c r="F3" s="15"/>
      <c r="G3" s="14" t="s">
        <v>2</v>
      </c>
      <c r="H3" s="15"/>
      <c r="I3" s="14" t="s">
        <v>2</v>
      </c>
      <c r="J3" s="15"/>
      <c r="K3" s="14" t="s">
        <v>2</v>
      </c>
      <c r="L3" s="15"/>
      <c r="M3" s="14" t="s">
        <v>2</v>
      </c>
      <c r="N3" s="15"/>
      <c r="O3" s="14" t="s">
        <v>2</v>
      </c>
      <c r="P3" s="15"/>
      <c r="Q3" s="14" t="s">
        <v>9</v>
      </c>
      <c r="R3" s="16"/>
    </row>
    <row r="4" spans="2:19" x14ac:dyDescent="0.3">
      <c r="C4" s="17" t="s">
        <v>1</v>
      </c>
      <c r="D4" s="18"/>
      <c r="E4" s="17" t="s">
        <v>3</v>
      </c>
      <c r="F4" s="18"/>
      <c r="G4" s="17" t="s">
        <v>4</v>
      </c>
      <c r="H4" s="18"/>
      <c r="I4" s="19" t="s">
        <v>5</v>
      </c>
      <c r="J4" s="18"/>
      <c r="K4" s="17" t="s">
        <v>6</v>
      </c>
      <c r="L4" s="18"/>
      <c r="M4" s="17" t="s">
        <v>7</v>
      </c>
      <c r="N4" s="18"/>
      <c r="O4" s="17" t="s">
        <v>8</v>
      </c>
      <c r="P4" s="18"/>
      <c r="Q4" s="17"/>
      <c r="R4" s="20"/>
    </row>
    <row r="5" spans="2:19" x14ac:dyDescent="0.3">
      <c r="C5" s="1">
        <v>2022</v>
      </c>
      <c r="D5" s="1">
        <v>2023</v>
      </c>
      <c r="E5" s="1">
        <v>2022</v>
      </c>
      <c r="F5" s="1">
        <v>2023</v>
      </c>
      <c r="G5" s="1">
        <v>2022</v>
      </c>
      <c r="H5" s="1">
        <v>2023</v>
      </c>
      <c r="I5" s="1">
        <v>2022</v>
      </c>
      <c r="J5" s="1">
        <v>2023</v>
      </c>
      <c r="K5" s="1">
        <v>2022</v>
      </c>
      <c r="L5" s="1">
        <v>2023</v>
      </c>
      <c r="M5" s="1">
        <v>2022</v>
      </c>
      <c r="N5" s="1">
        <v>2023</v>
      </c>
      <c r="O5" s="1">
        <v>2022</v>
      </c>
      <c r="P5" s="1">
        <v>2023</v>
      </c>
      <c r="Q5" s="1">
        <v>2022</v>
      </c>
      <c r="R5" s="1">
        <v>2023</v>
      </c>
    </row>
    <row r="7" spans="2:19" x14ac:dyDescent="0.3">
      <c r="B7" s="2" t="s">
        <v>10</v>
      </c>
      <c r="C7" s="4">
        <v>9848427</v>
      </c>
      <c r="D7" s="4">
        <v>9460568</v>
      </c>
      <c r="E7" s="4">
        <v>7269000</v>
      </c>
      <c r="F7" s="4">
        <v>6880000</v>
      </c>
      <c r="G7" s="4">
        <v>4071259</v>
      </c>
      <c r="H7" s="4"/>
      <c r="I7" s="4">
        <v>5566990</v>
      </c>
      <c r="J7" s="4">
        <v>5325397</v>
      </c>
      <c r="K7" s="4">
        <v>3236443</v>
      </c>
      <c r="L7" s="4">
        <v>3059423</v>
      </c>
      <c r="M7" s="4">
        <v>3070296</v>
      </c>
      <c r="N7" s="4">
        <v>2708917</v>
      </c>
      <c r="O7" s="4">
        <v>5089882</v>
      </c>
      <c r="P7" s="4">
        <v>4620788</v>
      </c>
      <c r="Q7" s="4">
        <f>+C7+E7+G7+I7+K7+M7+O7</f>
        <v>38152297</v>
      </c>
      <c r="R7" s="4">
        <f>+D7+F7+H7+J7+L7+N7+P7</f>
        <v>32055093</v>
      </c>
    </row>
    <row r="8" spans="2:19" x14ac:dyDescent="0.3"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9" x14ac:dyDescent="0.3">
      <c r="B9" s="2" t="s">
        <v>11</v>
      </c>
      <c r="C9" s="4">
        <v>2088292</v>
      </c>
      <c r="D9" s="4">
        <v>2159634</v>
      </c>
      <c r="E9" s="4">
        <v>2265000</v>
      </c>
      <c r="F9" s="4">
        <v>2486000</v>
      </c>
      <c r="G9" s="4">
        <v>1474598</v>
      </c>
      <c r="H9" s="4"/>
      <c r="I9" s="4">
        <v>1915335</v>
      </c>
      <c r="J9" s="4">
        <v>2113394</v>
      </c>
      <c r="K9" s="4">
        <v>1167007</v>
      </c>
      <c r="L9" s="4">
        <v>1200053</v>
      </c>
      <c r="M9" s="4">
        <v>505751</v>
      </c>
      <c r="N9" s="4">
        <v>555148</v>
      </c>
      <c r="O9" s="4">
        <v>1270897</v>
      </c>
      <c r="P9" s="4">
        <v>1806498</v>
      </c>
      <c r="Q9" s="4">
        <f>+C9+E9+G9+I9+K9+M9+O9</f>
        <v>10686880</v>
      </c>
      <c r="R9" s="4">
        <f>+D9+F9+H9+J9+L9+N9+P9</f>
        <v>10320727</v>
      </c>
    </row>
    <row r="10" spans="2:19" x14ac:dyDescent="0.3"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9" x14ac:dyDescent="0.3">
      <c r="B11" s="10" t="s">
        <v>9</v>
      </c>
      <c r="C11" s="11">
        <f t="shared" ref="C11:P11" si="0">+C9+C7</f>
        <v>11936719</v>
      </c>
      <c r="D11" s="11">
        <f t="shared" si="0"/>
        <v>11620202</v>
      </c>
      <c r="E11" s="11">
        <f t="shared" si="0"/>
        <v>9534000</v>
      </c>
      <c r="F11" s="11">
        <f t="shared" si="0"/>
        <v>9366000</v>
      </c>
      <c r="G11" s="11">
        <f t="shared" si="0"/>
        <v>5545857</v>
      </c>
      <c r="H11" s="11">
        <v>4477090</v>
      </c>
      <c r="I11" s="11">
        <f t="shared" si="0"/>
        <v>7482325</v>
      </c>
      <c r="J11" s="11">
        <f t="shared" si="0"/>
        <v>7438791</v>
      </c>
      <c r="K11" s="11">
        <f t="shared" si="0"/>
        <v>4403450</v>
      </c>
      <c r="L11" s="11">
        <f t="shared" si="0"/>
        <v>4259476</v>
      </c>
      <c r="M11" s="11">
        <f t="shared" si="0"/>
        <v>3576047</v>
      </c>
      <c r="N11" s="11">
        <f t="shared" si="0"/>
        <v>3264065</v>
      </c>
      <c r="O11" s="11">
        <f t="shared" si="0"/>
        <v>6360779</v>
      </c>
      <c r="P11" s="11">
        <f t="shared" si="0"/>
        <v>6427286</v>
      </c>
      <c r="Q11" s="12">
        <f>+C11+E11+G11+I11+K11+M11+O11</f>
        <v>48839177</v>
      </c>
      <c r="R11" s="12">
        <f>+D11+F11+H11+J11+L11+N11+P11</f>
        <v>46852910</v>
      </c>
    </row>
    <row r="13" spans="2:19" x14ac:dyDescent="0.3">
      <c r="B13" s="2" t="s">
        <v>12</v>
      </c>
      <c r="C13" s="6"/>
      <c r="D13" s="7">
        <f>+D11-C11</f>
        <v>-316517</v>
      </c>
      <c r="E13" s="7"/>
      <c r="F13" s="7">
        <f>+F11-E11</f>
        <v>-168000</v>
      </c>
      <c r="G13" s="7"/>
      <c r="H13" s="7">
        <f>+H11-G11</f>
        <v>-1068767</v>
      </c>
      <c r="I13" s="7"/>
      <c r="J13" s="7">
        <f>+J11-I11</f>
        <v>-43534</v>
      </c>
      <c r="K13" s="7"/>
      <c r="L13" s="7">
        <f>+L11-K11</f>
        <v>-143974</v>
      </c>
      <c r="M13" s="7"/>
      <c r="N13" s="7">
        <f>+N11-M11</f>
        <v>-311982</v>
      </c>
      <c r="O13" s="7"/>
      <c r="P13" s="7">
        <f>+P11-O11</f>
        <v>66507</v>
      </c>
      <c r="Q13" s="7"/>
      <c r="R13" s="7">
        <f>+R11-Q11</f>
        <v>-1986267</v>
      </c>
      <c r="S13" s="13">
        <f>+P13+N13+L13+J13+H13+F13+D13</f>
        <v>-1986267</v>
      </c>
    </row>
    <row r="14" spans="2:19" x14ac:dyDescent="0.3">
      <c r="B14" s="2" t="s">
        <v>13</v>
      </c>
      <c r="C14" s="8"/>
      <c r="D14" s="9">
        <f>+D13/C11</f>
        <v>-2.6516247890228464E-2</v>
      </c>
      <c r="E14" s="9"/>
      <c r="F14" s="9">
        <f>+F13/E11</f>
        <v>-1.7621145374449341E-2</v>
      </c>
      <c r="G14" s="9"/>
      <c r="H14" s="9">
        <f>+H13/G11</f>
        <v>-0.19271448939271243</v>
      </c>
      <c r="I14" s="8"/>
      <c r="J14" s="9">
        <f>+J13/I11</f>
        <v>-5.8182449973771524E-3</v>
      </c>
      <c r="K14" s="8"/>
      <c r="L14" s="9">
        <f>+L13/K11</f>
        <v>-3.2695727213889109E-2</v>
      </c>
      <c r="M14" s="9"/>
      <c r="N14" s="9">
        <f>+N13/M11</f>
        <v>-8.7242141951713717E-2</v>
      </c>
      <c r="O14" s="8"/>
      <c r="P14" s="8">
        <f>+P13/O11</f>
        <v>1.0455794801234252E-2</v>
      </c>
      <c r="Q14" s="8"/>
      <c r="R14" s="9">
        <f>+R13/Q11</f>
        <v>-4.0669542813958556E-2</v>
      </c>
    </row>
  </sheetData>
  <mergeCells count="16">
    <mergeCell ref="O3:P3"/>
    <mergeCell ref="Q3:R3"/>
    <mergeCell ref="C4:D4"/>
    <mergeCell ref="E4:F4"/>
    <mergeCell ref="G4:H4"/>
    <mergeCell ref="I4:J4"/>
    <mergeCell ref="K4:L4"/>
    <mergeCell ref="M4:N4"/>
    <mergeCell ref="O4:P4"/>
    <mergeCell ref="Q4:R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A.G.L. Dols</dc:creator>
  <cp:lastModifiedBy>Anna Kruse</cp:lastModifiedBy>
  <dcterms:created xsi:type="dcterms:W3CDTF">2024-11-06T07:26:53Z</dcterms:created>
  <dcterms:modified xsi:type="dcterms:W3CDTF">2024-11-07T14:50:47Z</dcterms:modified>
</cp:coreProperties>
</file>